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ЕАЛ сайт\РЕАЛ Опросные листы\2016г\"/>
    </mc:Choice>
  </mc:AlternateContent>
  <bookViews>
    <workbookView xWindow="0" yWindow="0" windowWidth="19200" windowHeight="11595"/>
  </bookViews>
  <sheets>
    <sheet name="Однопоточные сухие охладители" sheetId="5" r:id="rId1"/>
    <sheet name="Source" sheetId="2" state="hidden" r:id="rId2"/>
  </sheets>
  <calcPr calcId="152511" iterate="1" iterateCount="1" calcOnSave="0"/>
</workbook>
</file>

<file path=xl/calcChain.xml><?xml version="1.0" encoding="utf-8"?>
<calcChain xmlns="http://schemas.openxmlformats.org/spreadsheetml/2006/main">
  <c r="D45" i="5" l="1"/>
  <c r="J44" i="5"/>
  <c r="H44" i="5"/>
  <c r="F44" i="5"/>
  <c r="E43" i="5"/>
  <c r="H42" i="5"/>
  <c r="E42" i="5"/>
  <c r="D39" i="5"/>
  <c r="D38" i="5"/>
  <c r="D37" i="5"/>
  <c r="I29" i="5"/>
  <c r="D32" i="5"/>
  <c r="D31" i="5"/>
  <c r="D30" i="5"/>
  <c r="E29" i="5"/>
  <c r="G27" i="5"/>
  <c r="F20" i="5"/>
  <c r="F18" i="5"/>
  <c r="J19" i="5"/>
  <c r="E19" i="5"/>
  <c r="F16" i="5"/>
  <c r="F17" i="5"/>
  <c r="E35" i="5"/>
  <c r="E34" i="5"/>
  <c r="I31" i="5" l="1"/>
  <c r="I30" i="5"/>
</calcChain>
</file>

<file path=xl/sharedStrings.xml><?xml version="1.0" encoding="utf-8"?>
<sst xmlns="http://schemas.openxmlformats.org/spreadsheetml/2006/main" count="143" uniqueCount="125">
  <si>
    <t>50 Hz</t>
  </si>
  <si>
    <t>60 Hz</t>
  </si>
  <si>
    <t>400 V</t>
  </si>
  <si>
    <t>IP 54</t>
  </si>
  <si>
    <t>IP 55</t>
  </si>
  <si>
    <t>460 V</t>
  </si>
  <si>
    <t>Aisi 304</t>
  </si>
  <si>
    <t>Aisi 316</t>
  </si>
  <si>
    <t>m</t>
  </si>
  <si>
    <t>API</t>
  </si>
  <si>
    <t>ASME</t>
  </si>
  <si>
    <t>220 V</t>
  </si>
  <si>
    <t xml:space="preserve">Caltex Transformer oil BSI </t>
  </si>
  <si>
    <t xml:space="preserve">Envirotemp FR3 </t>
  </si>
  <si>
    <t>LUBRAX AV-60</t>
  </si>
  <si>
    <t>MIDEL 7131</t>
  </si>
  <si>
    <t>Ergon Hyvolt II</t>
  </si>
  <si>
    <t>Nynäs Nytro 10XN</t>
  </si>
  <si>
    <t>Nynäs Nytro Gemini X</t>
  </si>
  <si>
    <t>Nynäs Nytro Libra</t>
  </si>
  <si>
    <t xml:space="preserve">Nynäs Nytro Taurus </t>
  </si>
  <si>
    <t>Nynäs TRO 10X</t>
  </si>
  <si>
    <t>Poweroil TO 1020 60 UX</t>
  </si>
  <si>
    <t xml:space="preserve">Shell Diala B </t>
  </si>
  <si>
    <t>Shell Diala D</t>
  </si>
  <si>
    <r>
      <t xml:space="preserve">Other </t>
    </r>
    <r>
      <rPr>
        <sz val="8"/>
        <color theme="1"/>
        <rFont val="Calibri"/>
        <family val="2"/>
        <scheme val="minor"/>
      </rPr>
      <t>(fill values at the average Temperature)</t>
    </r>
  </si>
  <si>
    <r>
      <rPr>
        <b/>
        <sz val="16"/>
        <color theme="1"/>
        <rFont val="Calibri"/>
        <family val="2"/>
        <scheme val="minor"/>
      </rPr>
      <t xml:space="preserve">Опросный лист </t>
    </r>
    <r>
      <rPr>
        <b/>
        <sz val="14"/>
        <color theme="1"/>
        <rFont val="Calibri"/>
        <family val="2"/>
        <scheme val="minor"/>
      </rPr>
      <t xml:space="preserve">
Сухие охладители</t>
    </r>
    <r>
      <rPr>
        <b/>
        <sz val="12"/>
        <color rgb="FFFF0000"/>
        <rFont val="Calibri"/>
        <family val="2"/>
        <scheme val="minor"/>
      </rPr>
      <t xml:space="preserve"> - однопоточные</t>
    </r>
    <r>
      <rPr>
        <b/>
        <sz val="12"/>
        <color theme="1"/>
        <rFont val="Calibri"/>
        <family val="2"/>
        <scheme val="minor"/>
      </rPr>
      <t xml:space="preserve">
AlfaBlue BDM/BDD
AlfaBlue Power BDP 
AlfaBlue Reverse BR
Alfa-V VDD  </t>
    </r>
  </si>
  <si>
    <t>Название проекта и конечный пользователь</t>
  </si>
  <si>
    <t>Заказчик</t>
  </si>
  <si>
    <t>Проект</t>
  </si>
  <si>
    <t>Обьект установки</t>
  </si>
  <si>
    <t>Ответственное лицо</t>
  </si>
  <si>
    <t>Сегмент</t>
  </si>
  <si>
    <t>Расчетные условия</t>
  </si>
  <si>
    <t>расчетная</t>
  </si>
  <si>
    <t>Температура воздуха (°C)</t>
  </si>
  <si>
    <t>Высота над уровнем моря  (м)</t>
  </si>
  <si>
    <t>Относительная влажность (%)</t>
  </si>
  <si>
    <t>Избыточное давление (Пa)</t>
  </si>
  <si>
    <t>Степень загр. по жидкости (м2-K/Вт)</t>
  </si>
  <si>
    <t>Степень загр. воздуха (м2-K/Вт)</t>
  </si>
  <si>
    <t>Требуемое расчетное давление</t>
  </si>
  <si>
    <t>Требуемая расчетная температура</t>
  </si>
  <si>
    <t>Код давления аппарата</t>
  </si>
  <si>
    <t>Телефон для связи</t>
  </si>
  <si>
    <t>Тепловые характеристики</t>
  </si>
  <si>
    <t>Мощность (кВт)</t>
  </si>
  <si>
    <t>Температура на входе (°C)</t>
  </si>
  <si>
    <t>Температура на выходе (°C)</t>
  </si>
  <si>
    <t>Допустимый перепад давления (кПа)</t>
  </si>
  <si>
    <t>Расход жидкости (м3/ч)</t>
  </si>
  <si>
    <t>Запас</t>
  </si>
  <si>
    <t>Любое</t>
  </si>
  <si>
    <t>Одностороннее</t>
  </si>
  <si>
    <t>Противоположное</t>
  </si>
  <si>
    <t>Да - по поверхности</t>
  </si>
  <si>
    <t>Вода</t>
  </si>
  <si>
    <t>Стандарт</t>
  </si>
  <si>
    <t>Отсутствие</t>
  </si>
  <si>
    <t>Нет</t>
  </si>
  <si>
    <t>Да - по мощности (Т на входе постоянна)</t>
  </si>
  <si>
    <t>Специальное</t>
  </si>
  <si>
    <t xml:space="preserve">Стандарт ; PED </t>
  </si>
  <si>
    <t>Да - STD 9002</t>
  </si>
  <si>
    <t>Алюцинк</t>
  </si>
  <si>
    <t>Да - по мощности (Т на выходе постоянна)</t>
  </si>
  <si>
    <t>Вода + пропиленгликоль</t>
  </si>
  <si>
    <t>Вода + этиленгликоль</t>
  </si>
  <si>
    <t>Да - 7004</t>
  </si>
  <si>
    <t>Другой</t>
  </si>
  <si>
    <t>Да - по мощности (Т на входе/выходе постоянна)</t>
  </si>
  <si>
    <t>Комментарии</t>
  </si>
  <si>
    <t>Да - 7033</t>
  </si>
  <si>
    <t>Тип установки</t>
  </si>
  <si>
    <t>"A" Вертикальное расположение: трубки вертикально, воздушный поток горизонтально.
На корпусе теплообменника предусмотрено 4 закладных места для опор.</t>
  </si>
  <si>
    <t xml:space="preserve">"B" Горизонтальное расположение: трубки горизонтально, воздушный поток вертикально.
В данном случае опоры необходимы, могут быть изготовлены компанией Альфа Лаваль, либо самостоятельно заказчиком. </t>
  </si>
  <si>
    <t>"C" Вертикальное расположение: трубки горизонтально, воздушный поток горизонтально.
Аппарат укомплектован горизонтальными реями на днище для крепления.</t>
  </si>
  <si>
    <t>Да</t>
  </si>
  <si>
    <t>Медь</t>
  </si>
  <si>
    <t>Алюминий</t>
  </si>
  <si>
    <t>Эпоксидное покрытие</t>
  </si>
  <si>
    <t>Оцинкованная сталь</t>
  </si>
  <si>
    <t>2-х слойное эпоксидное покрытие F-Coat</t>
  </si>
  <si>
    <t>Материал Blygold</t>
  </si>
  <si>
    <t>Алюминий-Магниевый сплав</t>
  </si>
  <si>
    <t>Общепромышленное применение</t>
  </si>
  <si>
    <t>Характеристика среды</t>
  </si>
  <si>
    <t>Тип жидкости</t>
  </si>
  <si>
    <t>% содержание</t>
  </si>
  <si>
    <t>Плотность (кг/м3)</t>
  </si>
  <si>
    <t>Теплоемкость (кДж/кг-K)</t>
  </si>
  <si>
    <t>Точка замерзания (°C)</t>
  </si>
  <si>
    <t>Теплопроводность (W/m-K)</t>
  </si>
  <si>
    <t>Динамическая вязкость (cP)</t>
  </si>
  <si>
    <t>указать данные при средней температуре процесса = (Tвх+Tвых)/2</t>
  </si>
  <si>
    <t>Корпус</t>
  </si>
  <si>
    <t>Покраска</t>
  </si>
  <si>
    <t>Материал</t>
  </si>
  <si>
    <t>Транспорт</t>
  </si>
  <si>
    <t>Нефть</t>
  </si>
  <si>
    <t>Газ</t>
  </si>
  <si>
    <t>Бурение</t>
  </si>
  <si>
    <t>Электро обеспечение</t>
  </si>
  <si>
    <t>Напряжение</t>
  </si>
  <si>
    <t>Частота</t>
  </si>
  <si>
    <t>Степень защиты</t>
  </si>
  <si>
    <t>Взрывозащита винтов</t>
  </si>
  <si>
    <t>Конструктивные особенности</t>
  </si>
  <si>
    <t>Материал трубок</t>
  </si>
  <si>
    <t>Материал оребрения</t>
  </si>
  <si>
    <t>Расположение патрубков</t>
  </si>
  <si>
    <t>Ограничения</t>
  </si>
  <si>
    <t>Шум (давление)</t>
  </si>
  <si>
    <t>Шум (мощность)</t>
  </si>
  <si>
    <t>макс</t>
  </si>
  <si>
    <t xml:space="preserve">дБ(A) </t>
  </si>
  <si>
    <t>дБ(A)     на</t>
  </si>
  <si>
    <t>Габариты (м)</t>
  </si>
  <si>
    <t>Длина</t>
  </si>
  <si>
    <t>Высота</t>
  </si>
  <si>
    <t>Ширина</t>
  </si>
  <si>
    <t>Потребляемая мощность</t>
  </si>
  <si>
    <t>Примечания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</si>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</sst>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1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4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9" fontId="3" fillId="2" borderId="45" xfId="1" applyFont="1" applyFill="1" applyBorder="1" applyAlignment="1">
      <alignment horizontal="center" vertical="center"/>
    </xf>
    <xf numFmtId="9" fontId="3" fillId="2" borderId="43" xfId="1" applyFont="1" applyFill="1" applyBorder="1" applyAlignment="1">
      <alignment horizontal="center" vertical="center"/>
    </xf>
    <xf numFmtId="9" fontId="3" fillId="2" borderId="46" xfId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45" xfId="0" quotePrefix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18" xfId="1" applyFont="1" applyBorder="1" applyAlignment="1">
      <alignment horizontal="center" vertical="center"/>
    </xf>
    <xf numFmtId="9" fontId="0" fillId="0" borderId="19" xfId="1" applyFont="1" applyBorder="1" applyAlignment="1">
      <alignment horizontal="center" vertical="center"/>
    </xf>
  </cellXfs>
  <cellStyles count="3">
    <cellStyle name="Normal 2" xfId="2"/>
    <cellStyle name="Обычный" xfId="0" builtinId="0"/>
    <cellStyle name="Процентный" xfId="1" builtinId="5"/>
  </cellStyles>
  <dxfs count="7"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28575</xdr:rowOff>
    </xdr:from>
    <xdr:to>
      <xdr:col>5</xdr:col>
      <xdr:colOff>866775</xdr:colOff>
      <xdr:row>7</xdr:row>
      <xdr:rowOff>142876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9300" y="28575"/>
          <a:ext cx="3048000" cy="1447801"/>
        </a:xfrm>
        <a:prstGeom prst="rect">
          <a:avLst/>
        </a:prstGeom>
        <a:noFill/>
      </xdr:spPr>
    </xdr:pic>
    <xdr:clientData/>
  </xdr:twoCellAnchor>
  <xdr:twoCellAnchor>
    <xdr:from>
      <xdr:col>5</xdr:col>
      <xdr:colOff>1104900</xdr:colOff>
      <xdr:row>3</xdr:row>
      <xdr:rowOff>123825</xdr:rowOff>
    </xdr:from>
    <xdr:to>
      <xdr:col>9</xdr:col>
      <xdr:colOff>1066800</xdr:colOff>
      <xdr:row>7</xdr:row>
      <xdr:rowOff>142875</xdr:rowOff>
    </xdr:to>
    <xdr:sp macro="" textlink="">
      <xdr:nvSpPr>
        <xdr:cNvPr id="2" name="TextBox 1"/>
        <xdr:cNvSpPr txBox="1"/>
      </xdr:nvSpPr>
      <xdr:spPr>
        <a:xfrm>
          <a:off x="6677025" y="695325"/>
          <a:ext cx="441960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ru-RU" sz="1100" b="1">
            <a:solidFill>
              <a:schemeClr val="tx2">
                <a:lumMod val="60000"/>
                <a:lumOff val="40000"/>
              </a:schemeClr>
            </a:solidFill>
          </a:endParaRPr>
        </a:p>
        <a:p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ООО «РЕАЛ»</a:t>
          </a:r>
        </a:p>
        <a:p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195112, Санкт-Петербург, Новочеркасский пр, </a:t>
          </a:r>
        </a:p>
        <a:p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д.7, тел.: 528-07-43, </a:t>
          </a:r>
          <a:r>
            <a:rPr lang="en-US" sz="1100" b="1">
              <a:solidFill>
                <a:schemeClr val="tx2">
                  <a:lumMod val="60000"/>
                  <a:lumOff val="40000"/>
                </a:schemeClr>
              </a:solidFill>
            </a:rPr>
            <a:t>e-mail: info@ooorealspb.ru</a:t>
          </a:r>
          <a:endParaRPr lang="ru-RU" sz="1100" b="1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8</xdr:col>
      <xdr:colOff>1009651</xdr:colOff>
      <xdr:row>4</xdr:row>
      <xdr:rowOff>53561</xdr:rowOff>
    </xdr:from>
    <xdr:to>
      <xdr:col>9</xdr:col>
      <xdr:colOff>1019176</xdr:colOff>
      <xdr:row>7</xdr:row>
      <xdr:rowOff>189768</xdr:rowOff>
    </xdr:to>
    <xdr:pic>
      <xdr:nvPicPr>
        <xdr:cNvPr id="6" name="Рисунок 1" descr="ЛОГО-РЕАЛ 28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1" y="815561"/>
          <a:ext cx="1123950" cy="707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1"/>
  <sheetViews>
    <sheetView tabSelected="1" workbookViewId="0">
      <selection activeCell="C10" sqref="C10:E10"/>
    </sheetView>
  </sheetViews>
  <sheetFormatPr defaultColWidth="9.85546875" defaultRowHeight="15" x14ac:dyDescent="0.25"/>
  <cols>
    <col min="1" max="7" width="16.7109375" style="1" customWidth="1"/>
    <col min="8" max="9" width="16.7109375" style="3" customWidth="1"/>
    <col min="10" max="10" width="16.7109375" style="1" customWidth="1"/>
    <col min="11" max="16384" width="9.85546875" style="1"/>
  </cols>
  <sheetData>
    <row r="1" spans="1:10" x14ac:dyDescent="0.25">
      <c r="A1" s="75" t="s">
        <v>26</v>
      </c>
      <c r="B1" s="76"/>
      <c r="C1" s="77"/>
      <c r="D1" s="84"/>
      <c r="E1" s="76"/>
      <c r="F1" s="76"/>
      <c r="G1" s="76"/>
      <c r="H1" s="76"/>
      <c r="I1" s="76"/>
      <c r="J1" s="77"/>
    </row>
    <row r="2" spans="1:10" x14ac:dyDescent="0.25">
      <c r="A2" s="78"/>
      <c r="B2" s="79"/>
      <c r="C2" s="80"/>
      <c r="D2" s="78"/>
      <c r="E2" s="79"/>
      <c r="F2" s="79"/>
      <c r="G2" s="79"/>
      <c r="H2" s="79"/>
      <c r="I2" s="79"/>
      <c r="J2" s="80"/>
    </row>
    <row r="3" spans="1:10" x14ac:dyDescent="0.25">
      <c r="A3" s="78"/>
      <c r="B3" s="79"/>
      <c r="C3" s="80"/>
      <c r="D3" s="78"/>
      <c r="E3" s="79"/>
      <c r="F3" s="79"/>
      <c r="G3" s="79"/>
      <c r="H3" s="79"/>
      <c r="I3" s="79"/>
      <c r="J3" s="80"/>
    </row>
    <row r="4" spans="1:10" x14ac:dyDescent="0.25">
      <c r="A4" s="78"/>
      <c r="B4" s="79"/>
      <c r="C4" s="80"/>
      <c r="D4" s="78"/>
      <c r="E4" s="79"/>
      <c r="F4" s="79"/>
      <c r="G4" s="79"/>
      <c r="H4" s="79"/>
      <c r="I4" s="79"/>
      <c r="J4" s="80"/>
    </row>
    <row r="5" spans="1:10" x14ac:dyDescent="0.25">
      <c r="A5" s="78"/>
      <c r="B5" s="79"/>
      <c r="C5" s="80"/>
      <c r="D5" s="78"/>
      <c r="E5" s="79"/>
      <c r="F5" s="79"/>
      <c r="G5" s="79"/>
      <c r="H5" s="79"/>
      <c r="I5" s="79"/>
      <c r="J5" s="80"/>
    </row>
    <row r="6" spans="1:10" x14ac:dyDescent="0.25">
      <c r="A6" s="78"/>
      <c r="B6" s="79"/>
      <c r="C6" s="80"/>
      <c r="D6" s="78"/>
      <c r="E6" s="79"/>
      <c r="F6" s="79"/>
      <c r="G6" s="79"/>
      <c r="H6" s="79"/>
      <c r="I6" s="79"/>
      <c r="J6" s="80"/>
    </row>
    <row r="7" spans="1:10" x14ac:dyDescent="0.25">
      <c r="A7" s="78"/>
      <c r="B7" s="79"/>
      <c r="C7" s="80"/>
      <c r="D7" s="78"/>
      <c r="E7" s="79"/>
      <c r="F7" s="79"/>
      <c r="G7" s="79"/>
      <c r="H7" s="79"/>
      <c r="I7" s="79"/>
      <c r="J7" s="80"/>
    </row>
    <row r="8" spans="1:10" ht="15.75" thickBot="1" x14ac:dyDescent="0.3">
      <c r="A8" s="81"/>
      <c r="B8" s="82"/>
      <c r="C8" s="83"/>
      <c r="D8" s="81"/>
      <c r="E8" s="82"/>
      <c r="F8" s="82"/>
      <c r="G8" s="82"/>
      <c r="H8" s="82"/>
      <c r="I8" s="82"/>
      <c r="J8" s="83"/>
    </row>
    <row r="9" spans="1:10" ht="15.75" thickBot="1" x14ac:dyDescent="0.3">
      <c r="A9" s="85" t="s">
        <v>27</v>
      </c>
      <c r="B9" s="86"/>
      <c r="C9" s="86"/>
      <c r="D9" s="86"/>
      <c r="E9" s="86"/>
      <c r="F9" s="86"/>
      <c r="G9" s="86"/>
      <c r="H9" s="86"/>
      <c r="I9" s="86"/>
      <c r="J9" s="87"/>
    </row>
    <row r="10" spans="1:10" x14ac:dyDescent="0.25">
      <c r="A10" s="88" t="s">
        <v>28</v>
      </c>
      <c r="B10" s="89"/>
      <c r="C10" s="90"/>
      <c r="D10" s="90"/>
      <c r="E10" s="90"/>
      <c r="F10" s="89" t="s">
        <v>31</v>
      </c>
      <c r="G10" s="89"/>
      <c r="H10" s="90"/>
      <c r="I10" s="90"/>
      <c r="J10" s="91"/>
    </row>
    <row r="11" spans="1:10" x14ac:dyDescent="0.25">
      <c r="A11" s="41" t="s">
        <v>29</v>
      </c>
      <c r="B11" s="42"/>
      <c r="C11" s="43"/>
      <c r="D11" s="43"/>
      <c r="E11" s="43"/>
      <c r="F11" s="42" t="s">
        <v>44</v>
      </c>
      <c r="G11" s="42"/>
      <c r="H11" s="43"/>
      <c r="I11" s="43"/>
      <c r="J11" s="44"/>
    </row>
    <row r="12" spans="1:10" ht="15.75" thickBot="1" x14ac:dyDescent="0.3">
      <c r="A12" s="45" t="s">
        <v>30</v>
      </c>
      <c r="B12" s="46"/>
      <c r="C12" s="47"/>
      <c r="D12" s="47"/>
      <c r="E12" s="47"/>
      <c r="F12" s="46" t="s">
        <v>32</v>
      </c>
      <c r="G12" s="46"/>
      <c r="H12" s="47"/>
      <c r="I12" s="47"/>
      <c r="J12" s="48"/>
    </row>
    <row r="13" spans="1:10" ht="15.75" thickBot="1" x14ac:dyDescent="0.3">
      <c r="A13" s="85" t="s">
        <v>33</v>
      </c>
      <c r="B13" s="86"/>
      <c r="C13" s="86"/>
      <c r="D13" s="86"/>
      <c r="E13" s="86"/>
      <c r="F13" s="86"/>
      <c r="G13" s="86"/>
      <c r="H13" s="86"/>
      <c r="I13" s="86"/>
      <c r="J13" s="87"/>
    </row>
    <row r="14" spans="1:10" x14ac:dyDescent="0.25">
      <c r="A14" s="94" t="s">
        <v>35</v>
      </c>
      <c r="B14" s="61"/>
      <c r="C14" s="61"/>
      <c r="D14" s="10" t="s">
        <v>123</v>
      </c>
      <c r="E14" s="31"/>
      <c r="F14" s="31" t="s">
        <v>124</v>
      </c>
      <c r="G14" s="31"/>
      <c r="H14" s="31" t="s">
        <v>34</v>
      </c>
      <c r="I14" s="95"/>
      <c r="J14" s="96"/>
    </row>
    <row r="15" spans="1:10" x14ac:dyDescent="0.25">
      <c r="A15" s="38" t="s">
        <v>36</v>
      </c>
      <c r="B15" s="49"/>
      <c r="C15" s="39"/>
      <c r="D15" s="50"/>
      <c r="E15" s="97"/>
      <c r="F15" s="42" t="s">
        <v>37</v>
      </c>
      <c r="G15" s="42"/>
      <c r="H15" s="42"/>
      <c r="I15" s="98"/>
      <c r="J15" s="99"/>
    </row>
    <row r="16" spans="1:10" x14ac:dyDescent="0.25">
      <c r="A16" s="38" t="s">
        <v>38</v>
      </c>
      <c r="B16" s="49"/>
      <c r="C16" s="49"/>
      <c r="D16" s="92"/>
      <c r="E16" s="93"/>
      <c r="F16" s="52" t="str">
        <f>IF(D16="Да","Yes","X")</f>
        <v>X</v>
      </c>
      <c r="G16" s="40"/>
      <c r="H16" s="40"/>
      <c r="I16" s="40"/>
      <c r="J16" s="53"/>
    </row>
    <row r="17" spans="1:10" x14ac:dyDescent="0.25">
      <c r="A17" s="38" t="s">
        <v>40</v>
      </c>
      <c r="B17" s="49"/>
      <c r="C17" s="39"/>
      <c r="D17" s="50"/>
      <c r="E17" s="51"/>
      <c r="F17" s="52" t="str">
        <f>IF(D17="Да","Yes","X")</f>
        <v>X</v>
      </c>
      <c r="G17" s="40"/>
      <c r="H17" s="40"/>
      <c r="I17" s="40"/>
      <c r="J17" s="53"/>
    </row>
    <row r="18" spans="1:10" x14ac:dyDescent="0.25">
      <c r="A18" s="41" t="s">
        <v>39</v>
      </c>
      <c r="B18" s="42"/>
      <c r="C18" s="42"/>
      <c r="D18" s="42"/>
      <c r="E18" s="14"/>
      <c r="F18" s="52" t="str">
        <f>IF(E18="Да","Yes","X")</f>
        <v>X</v>
      </c>
      <c r="G18" s="40"/>
      <c r="H18" s="40"/>
      <c r="I18" s="40"/>
      <c r="J18" s="53"/>
    </row>
    <row r="19" spans="1:10" x14ac:dyDescent="0.25">
      <c r="A19" s="41" t="s">
        <v>41</v>
      </c>
      <c r="B19" s="42"/>
      <c r="C19" s="42"/>
      <c r="D19" s="11"/>
      <c r="E19" s="9" t="str">
        <f>IF(D19="Специальное","special","X")</f>
        <v>X</v>
      </c>
      <c r="F19" s="102" t="s">
        <v>42</v>
      </c>
      <c r="G19" s="49"/>
      <c r="H19" s="39"/>
      <c r="I19" s="11"/>
      <c r="J19" s="12" t="str">
        <f>IF(I19="Специальное","special","X")</f>
        <v>X</v>
      </c>
    </row>
    <row r="20" spans="1:10" ht="15.75" thickBot="1" x14ac:dyDescent="0.3">
      <c r="A20" s="103" t="s">
        <v>43</v>
      </c>
      <c r="B20" s="104"/>
      <c r="C20" s="104"/>
      <c r="D20" s="71"/>
      <c r="E20" s="105"/>
      <c r="F20" s="106" t="str">
        <f>IF(D20="Другой","other","X")</f>
        <v>X</v>
      </c>
      <c r="G20" s="107"/>
      <c r="H20" s="107"/>
      <c r="I20" s="107"/>
      <c r="J20" s="108"/>
    </row>
    <row r="21" spans="1:10" ht="15.75" thickBot="1" x14ac:dyDescent="0.3">
      <c r="A21" s="54" t="s">
        <v>45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x14ac:dyDescent="0.25">
      <c r="A22" s="126" t="s">
        <v>46</v>
      </c>
      <c r="B22" s="127"/>
      <c r="C22" s="127"/>
      <c r="D22" s="127"/>
      <c r="E22" s="127"/>
      <c r="F22" s="127"/>
      <c r="G22" s="127"/>
      <c r="H22" s="112"/>
      <c r="I22" s="112"/>
      <c r="J22" s="113"/>
    </row>
    <row r="23" spans="1:10" x14ac:dyDescent="0.25">
      <c r="A23" s="41" t="s">
        <v>47</v>
      </c>
      <c r="B23" s="42"/>
      <c r="C23" s="42"/>
      <c r="D23" s="42"/>
      <c r="E23" s="42"/>
      <c r="F23" s="42"/>
      <c r="G23" s="42"/>
      <c r="H23" s="43"/>
      <c r="I23" s="43"/>
      <c r="J23" s="44"/>
    </row>
    <row r="24" spans="1:10" x14ac:dyDescent="0.25">
      <c r="A24" s="41" t="s">
        <v>48</v>
      </c>
      <c r="B24" s="42"/>
      <c r="C24" s="42"/>
      <c r="D24" s="42"/>
      <c r="E24" s="42"/>
      <c r="F24" s="42"/>
      <c r="G24" s="42"/>
      <c r="H24" s="43"/>
      <c r="I24" s="43"/>
      <c r="J24" s="44"/>
    </row>
    <row r="25" spans="1:10" x14ac:dyDescent="0.25">
      <c r="A25" s="41" t="s">
        <v>49</v>
      </c>
      <c r="B25" s="42"/>
      <c r="C25" s="42"/>
      <c r="D25" s="42"/>
      <c r="E25" s="42"/>
      <c r="F25" s="42"/>
      <c r="G25" s="42"/>
      <c r="H25" s="43"/>
      <c r="I25" s="43"/>
      <c r="J25" s="44"/>
    </row>
    <row r="26" spans="1:10" x14ac:dyDescent="0.25">
      <c r="A26" s="41" t="s">
        <v>50</v>
      </c>
      <c r="B26" s="42"/>
      <c r="C26" s="42"/>
      <c r="D26" s="42"/>
      <c r="E26" s="42"/>
      <c r="F26" s="42"/>
      <c r="G26" s="42"/>
      <c r="H26" s="43"/>
      <c r="I26" s="43"/>
      <c r="J26" s="44"/>
    </row>
    <row r="27" spans="1:10" ht="15.75" thickBot="1" x14ac:dyDescent="0.3">
      <c r="A27" s="45" t="s">
        <v>51</v>
      </c>
      <c r="B27" s="46"/>
      <c r="C27" s="46"/>
      <c r="D27" s="65"/>
      <c r="E27" s="66"/>
      <c r="F27" s="67"/>
      <c r="G27" s="62" t="str">
        <f>IF(OR(D27="Нет",D27=""),"X","")</f>
        <v>X</v>
      </c>
      <c r="H27" s="63"/>
      <c r="I27" s="63"/>
      <c r="J27" s="64"/>
    </row>
    <row r="28" spans="1:10" ht="15.75" thickBot="1" x14ac:dyDescent="0.3">
      <c r="A28" s="54" t="s">
        <v>86</v>
      </c>
      <c r="B28" s="55"/>
      <c r="C28" s="55"/>
      <c r="D28" s="55"/>
      <c r="E28" s="55"/>
      <c r="F28" s="55"/>
      <c r="G28" s="55"/>
      <c r="H28" s="55"/>
      <c r="I28" s="55"/>
      <c r="J28" s="56"/>
    </row>
    <row r="29" spans="1:10" x14ac:dyDescent="0.25">
      <c r="A29" s="22" t="s">
        <v>87</v>
      </c>
      <c r="B29" s="23"/>
      <c r="C29" s="57" t="s">
        <v>69</v>
      </c>
      <c r="D29" s="58"/>
      <c r="E29" s="59" t="str">
        <f>IF(C29="Другой","","X")</f>
        <v/>
      </c>
      <c r="F29" s="60"/>
      <c r="G29" s="61" t="s">
        <v>88</v>
      </c>
      <c r="H29" s="61"/>
      <c r="I29" s="137" t="str">
        <f>IF(OR(C29="Вода",C29="Другой"),"X","")</f>
        <v>X</v>
      </c>
      <c r="J29" s="138"/>
    </row>
    <row r="30" spans="1:10" x14ac:dyDescent="0.25">
      <c r="A30" s="38" t="s">
        <v>89</v>
      </c>
      <c r="B30" s="49"/>
      <c r="C30" s="39"/>
      <c r="D30" s="92" t="str">
        <f>IF(OR(C29="",C29="Другой"),"","X")</f>
        <v/>
      </c>
      <c r="E30" s="100"/>
      <c r="F30" s="16" t="s">
        <v>92</v>
      </c>
      <c r="G30" s="8"/>
      <c r="H30" s="17"/>
      <c r="I30" s="92" t="str">
        <f>IF(OR(C29="",C29="other"),"","X")</f>
        <v>X</v>
      </c>
      <c r="J30" s="101"/>
    </row>
    <row r="31" spans="1:10" x14ac:dyDescent="0.25">
      <c r="A31" s="38" t="s">
        <v>90</v>
      </c>
      <c r="B31" s="49"/>
      <c r="C31" s="39"/>
      <c r="D31" s="92" t="str">
        <f>IF(OR(C29="",C29="Другой"),"","X")</f>
        <v/>
      </c>
      <c r="E31" s="100"/>
      <c r="F31" s="16" t="s">
        <v>93</v>
      </c>
      <c r="G31" s="5"/>
      <c r="H31" s="7"/>
      <c r="I31" s="92" t="str">
        <f>IF(OR(C29="",C29="other"),"","X")</f>
        <v>X</v>
      </c>
      <c r="J31" s="101"/>
    </row>
    <row r="32" spans="1:10" ht="15.75" thickBot="1" x14ac:dyDescent="0.3">
      <c r="A32" s="68" t="s">
        <v>91</v>
      </c>
      <c r="B32" s="69"/>
      <c r="C32" s="70"/>
      <c r="D32" s="71" t="str">
        <f>IF(OR(C29="",C29="Другой"),"","X")</f>
        <v/>
      </c>
      <c r="E32" s="72"/>
      <c r="F32" s="73" t="s">
        <v>94</v>
      </c>
      <c r="G32" s="72"/>
      <c r="H32" s="72"/>
      <c r="I32" s="72"/>
      <c r="J32" s="74"/>
    </row>
    <row r="33" spans="1:10" ht="15.75" thickBot="1" x14ac:dyDescent="0.3">
      <c r="A33" s="54" t="s">
        <v>95</v>
      </c>
      <c r="B33" s="55"/>
      <c r="C33" s="55"/>
      <c r="D33" s="55"/>
      <c r="E33" s="55"/>
      <c r="F33" s="55"/>
      <c r="G33" s="55"/>
      <c r="H33" s="55"/>
      <c r="I33" s="55"/>
      <c r="J33" s="56"/>
    </row>
    <row r="34" spans="1:10" x14ac:dyDescent="0.25">
      <c r="A34" s="103" t="s">
        <v>96</v>
      </c>
      <c r="B34" s="104"/>
      <c r="C34" s="122"/>
      <c r="D34" s="123"/>
      <c r="E34" s="122" t="str">
        <f>IF(C34="Другой","","X")</f>
        <v>X</v>
      </c>
      <c r="F34" s="124"/>
      <c r="G34" s="124"/>
      <c r="H34" s="124"/>
      <c r="I34" s="124"/>
      <c r="J34" s="125"/>
    </row>
    <row r="35" spans="1:10" ht="15.75" thickBot="1" x14ac:dyDescent="0.3">
      <c r="A35" s="120" t="s">
        <v>97</v>
      </c>
      <c r="B35" s="121"/>
      <c r="C35" s="71"/>
      <c r="D35" s="105"/>
      <c r="E35" s="71" t="str">
        <f>IF(C35="Комментарии","","X")</f>
        <v>X</v>
      </c>
      <c r="F35" s="72"/>
      <c r="G35" s="72"/>
      <c r="H35" s="72"/>
      <c r="I35" s="72"/>
      <c r="J35" s="74"/>
    </row>
    <row r="36" spans="1:10" ht="15.75" thickBot="1" x14ac:dyDescent="0.3">
      <c r="A36" s="54" t="s">
        <v>102</v>
      </c>
      <c r="B36" s="55"/>
      <c r="C36" s="55"/>
      <c r="D36" s="55"/>
      <c r="E36" s="56"/>
      <c r="F36" s="54" t="s">
        <v>107</v>
      </c>
      <c r="G36" s="55"/>
      <c r="H36" s="55"/>
      <c r="I36" s="55"/>
      <c r="J36" s="56"/>
    </row>
    <row r="37" spans="1:10" x14ac:dyDescent="0.25">
      <c r="A37" s="20" t="s">
        <v>103</v>
      </c>
      <c r="B37" s="19"/>
      <c r="C37" s="13"/>
      <c r="D37" s="130" t="str">
        <f>IF(C37="Другой","Other","X")</f>
        <v>X</v>
      </c>
      <c r="E37" s="131"/>
      <c r="F37" s="132" t="s">
        <v>108</v>
      </c>
      <c r="G37" s="133"/>
      <c r="H37" s="134"/>
      <c r="I37" s="135"/>
      <c r="J37" s="136"/>
    </row>
    <row r="38" spans="1:10" x14ac:dyDescent="0.25">
      <c r="A38" s="38" t="s">
        <v>104</v>
      </c>
      <c r="B38" s="49"/>
      <c r="C38" s="11"/>
      <c r="D38" s="52" t="str">
        <f>IF(C38="Другой","Other","X")</f>
        <v>X</v>
      </c>
      <c r="E38" s="53"/>
      <c r="F38" s="109" t="s">
        <v>109</v>
      </c>
      <c r="G38" s="97"/>
      <c r="H38" s="51"/>
      <c r="I38" s="50"/>
      <c r="J38" s="110"/>
    </row>
    <row r="39" spans="1:10" x14ac:dyDescent="0.25">
      <c r="A39" s="6" t="s">
        <v>105</v>
      </c>
      <c r="B39" s="7"/>
      <c r="C39" s="4"/>
      <c r="D39" s="128" t="str">
        <f>IF(C39="Другой","Other","X")</f>
        <v>X</v>
      </c>
      <c r="E39" s="129"/>
      <c r="F39" s="109" t="s">
        <v>110</v>
      </c>
      <c r="G39" s="97"/>
      <c r="H39" s="97"/>
      <c r="I39" s="50"/>
      <c r="J39" s="110"/>
    </row>
    <row r="40" spans="1:10" ht="15.75" thickBot="1" x14ac:dyDescent="0.3">
      <c r="A40" s="120" t="s">
        <v>106</v>
      </c>
      <c r="B40" s="121"/>
      <c r="C40" s="15"/>
      <c r="D40" s="71"/>
      <c r="E40" s="74"/>
      <c r="F40" s="111"/>
      <c r="G40" s="72"/>
      <c r="H40" s="72"/>
      <c r="I40" s="72"/>
      <c r="J40" s="74"/>
    </row>
    <row r="41" spans="1:10" ht="15.75" thickBot="1" x14ac:dyDescent="0.3">
      <c r="A41" s="54" t="s">
        <v>111</v>
      </c>
      <c r="B41" s="55"/>
      <c r="C41" s="55"/>
      <c r="D41" s="55"/>
      <c r="E41" s="55"/>
      <c r="F41" s="55"/>
      <c r="G41" s="55"/>
      <c r="H41" s="55"/>
      <c r="I41" s="55"/>
      <c r="J41" s="56"/>
    </row>
    <row r="42" spans="1:10" x14ac:dyDescent="0.25">
      <c r="A42" s="117" t="s">
        <v>112</v>
      </c>
      <c r="B42" s="118"/>
      <c r="C42" s="32"/>
      <c r="D42" s="28" t="s">
        <v>114</v>
      </c>
      <c r="E42" s="119" t="str">
        <f>IF(C42="Да","Yes","X")</f>
        <v>X</v>
      </c>
      <c r="F42" s="119"/>
      <c r="G42" s="25" t="s">
        <v>116</v>
      </c>
      <c r="H42" s="119" t="str">
        <f>IF(C42="Да","Yes","X")</f>
        <v>X</v>
      </c>
      <c r="I42" s="119"/>
      <c r="J42" s="21" t="s">
        <v>8</v>
      </c>
    </row>
    <row r="43" spans="1:10" x14ac:dyDescent="0.25">
      <c r="A43" s="38" t="s">
        <v>113</v>
      </c>
      <c r="B43" s="39"/>
      <c r="C43" s="29"/>
      <c r="D43" s="27" t="s">
        <v>114</v>
      </c>
      <c r="E43" s="40" t="str">
        <f>IF(C43="Да","Yes","X")</f>
        <v>X</v>
      </c>
      <c r="F43" s="40"/>
      <c r="G43" s="26" t="s">
        <v>115</v>
      </c>
      <c r="H43" s="40"/>
      <c r="I43" s="40"/>
      <c r="J43" s="33"/>
    </row>
    <row r="44" spans="1:10" x14ac:dyDescent="0.25">
      <c r="A44" s="38" t="s">
        <v>117</v>
      </c>
      <c r="B44" s="39"/>
      <c r="C44" s="43"/>
      <c r="D44" s="43"/>
      <c r="E44" s="29" t="s">
        <v>118</v>
      </c>
      <c r="F44" s="34" t="str">
        <f>IF(C44="Да","Yes","X")</f>
        <v>X</v>
      </c>
      <c r="G44" s="34" t="s">
        <v>119</v>
      </c>
      <c r="H44" s="34" t="str">
        <f>IF(C44="Да","Yes","X")</f>
        <v>X</v>
      </c>
      <c r="I44" s="34" t="s">
        <v>120</v>
      </c>
      <c r="J44" s="12" t="str">
        <f>IF(C44="Да","Yes","X")</f>
        <v>X</v>
      </c>
    </row>
    <row r="45" spans="1:10" ht="15.75" thickBot="1" x14ac:dyDescent="0.3">
      <c r="A45" s="35" t="s">
        <v>121</v>
      </c>
      <c r="B45" s="36"/>
      <c r="C45" s="30"/>
      <c r="D45" s="106" t="str">
        <f>IF(C45="Да","Yes","X")</f>
        <v>X</v>
      </c>
      <c r="E45" s="107"/>
      <c r="F45" s="107"/>
      <c r="G45" s="107"/>
      <c r="H45" s="107"/>
      <c r="I45" s="107"/>
      <c r="J45" s="108"/>
    </row>
    <row r="46" spans="1:10" ht="15.75" thickBot="1" x14ac:dyDescent="0.3">
      <c r="A46" s="54" t="s">
        <v>122</v>
      </c>
      <c r="B46" s="55"/>
      <c r="C46" s="55"/>
      <c r="D46" s="55"/>
      <c r="E46" s="55"/>
      <c r="F46" s="55"/>
      <c r="G46" s="55"/>
      <c r="H46" s="55"/>
      <c r="I46" s="55"/>
      <c r="J46" s="56"/>
    </row>
    <row r="47" spans="1:10" x14ac:dyDescent="0.25">
      <c r="A47" s="114"/>
      <c r="B47" s="115"/>
      <c r="C47" s="115"/>
      <c r="D47" s="115"/>
      <c r="E47" s="115"/>
      <c r="F47" s="115"/>
      <c r="G47" s="115"/>
      <c r="H47" s="115"/>
      <c r="I47" s="115"/>
      <c r="J47" s="116"/>
    </row>
    <row r="48" spans="1:10" x14ac:dyDescent="0.25">
      <c r="A48" s="109"/>
      <c r="B48" s="97"/>
      <c r="C48" s="97"/>
      <c r="D48" s="97"/>
      <c r="E48" s="97"/>
      <c r="F48" s="97"/>
      <c r="G48" s="97"/>
      <c r="H48" s="97"/>
      <c r="I48" s="97"/>
      <c r="J48" s="110"/>
    </row>
    <row r="49" spans="1:10" x14ac:dyDescent="0.25">
      <c r="A49" s="109"/>
      <c r="B49" s="97"/>
      <c r="C49" s="97"/>
      <c r="D49" s="97"/>
      <c r="E49" s="97"/>
      <c r="F49" s="97"/>
      <c r="G49" s="97"/>
      <c r="H49" s="97"/>
      <c r="I49" s="97"/>
      <c r="J49" s="110"/>
    </row>
    <row r="50" spans="1:10" x14ac:dyDescent="0.25">
      <c r="A50" s="109"/>
      <c r="B50" s="97"/>
      <c r="C50" s="97"/>
      <c r="D50" s="97"/>
      <c r="E50" s="97"/>
      <c r="F50" s="97"/>
      <c r="G50" s="97"/>
      <c r="H50" s="97"/>
      <c r="I50" s="97"/>
      <c r="J50" s="110"/>
    </row>
    <row r="51" spans="1:10" x14ac:dyDescent="0.25">
      <c r="A51" s="109"/>
      <c r="B51" s="97"/>
      <c r="C51" s="97"/>
      <c r="D51" s="97"/>
      <c r="E51" s="97"/>
      <c r="F51" s="97"/>
      <c r="G51" s="97"/>
      <c r="H51" s="97"/>
      <c r="I51" s="97"/>
      <c r="J51" s="110"/>
    </row>
    <row r="52" spans="1:10" x14ac:dyDescent="0.25">
      <c r="A52" s="109"/>
      <c r="B52" s="97"/>
      <c r="C52" s="97"/>
      <c r="D52" s="97"/>
      <c r="E52" s="97"/>
      <c r="F52" s="97"/>
      <c r="G52" s="97"/>
      <c r="H52" s="97"/>
      <c r="I52" s="97"/>
      <c r="J52" s="110"/>
    </row>
    <row r="53" spans="1:10" x14ac:dyDescent="0.25">
      <c r="A53" s="109"/>
      <c r="B53" s="97"/>
      <c r="C53" s="97"/>
      <c r="D53" s="97"/>
      <c r="E53" s="97"/>
      <c r="F53" s="97"/>
      <c r="G53" s="97"/>
      <c r="H53" s="97"/>
      <c r="I53" s="97"/>
      <c r="J53" s="110"/>
    </row>
    <row r="54" spans="1:10" x14ac:dyDescent="0.25">
      <c r="A54" s="109"/>
      <c r="B54" s="97"/>
      <c r="C54" s="97"/>
      <c r="D54" s="97"/>
      <c r="E54" s="97"/>
      <c r="F54" s="97"/>
      <c r="G54" s="97"/>
      <c r="H54" s="97"/>
      <c r="I54" s="97"/>
      <c r="J54" s="110"/>
    </row>
    <row r="55" spans="1:10" ht="15.75" thickBot="1" x14ac:dyDescent="0.3">
      <c r="A55" s="111"/>
      <c r="B55" s="72"/>
      <c r="C55" s="72"/>
      <c r="D55" s="72"/>
      <c r="E55" s="72"/>
      <c r="F55" s="72"/>
      <c r="G55" s="72"/>
      <c r="H55" s="72"/>
      <c r="I55" s="72"/>
      <c r="J55" s="74"/>
    </row>
    <row r="56" spans="1:10" x14ac:dyDescent="0.25">
      <c r="H56" s="1"/>
      <c r="I56" s="1"/>
    </row>
    <row r="57" spans="1:10" x14ac:dyDescent="0.25">
      <c r="H57" s="1"/>
      <c r="I57" s="1"/>
    </row>
    <row r="58" spans="1:10" x14ac:dyDescent="0.25">
      <c r="H58" s="1"/>
      <c r="I58" s="1"/>
    </row>
    <row r="59" spans="1:10" x14ac:dyDescent="0.25">
      <c r="H59" s="1"/>
      <c r="I59" s="1"/>
    </row>
    <row r="60" spans="1:10" x14ac:dyDescent="0.25">
      <c r="H60" s="1"/>
      <c r="I60" s="1"/>
    </row>
    <row r="61" spans="1:10" x14ac:dyDescent="0.25">
      <c r="H61" s="1"/>
      <c r="I61" s="1"/>
    </row>
    <row r="62" spans="1:10" x14ac:dyDescent="0.25">
      <c r="H62" s="1"/>
      <c r="I62" s="1"/>
    </row>
    <row r="63" spans="1:10" x14ac:dyDescent="0.25">
      <c r="H63" s="1"/>
      <c r="I63" s="1"/>
    </row>
    <row r="64" spans="1:10" x14ac:dyDescent="0.25">
      <c r="H64" s="1"/>
      <c r="I64" s="1"/>
    </row>
    <row r="65" spans="8:9" x14ac:dyDescent="0.25">
      <c r="H65" s="1"/>
      <c r="I65" s="1"/>
    </row>
    <row r="66" spans="8:9" x14ac:dyDescent="0.25">
      <c r="H66" s="1"/>
      <c r="I66" s="1"/>
    </row>
    <row r="67" spans="8:9" x14ac:dyDescent="0.25">
      <c r="H67" s="1"/>
      <c r="I67" s="1"/>
    </row>
    <row r="68" spans="8:9" x14ac:dyDescent="0.25">
      <c r="H68" s="1"/>
      <c r="I68" s="1"/>
    </row>
    <row r="69" spans="8:9" x14ac:dyDescent="0.25">
      <c r="H69" s="1"/>
      <c r="I69" s="1"/>
    </row>
    <row r="70" spans="8:9" x14ac:dyDescent="0.25">
      <c r="H70" s="1"/>
      <c r="I70" s="1"/>
    </row>
    <row r="71" spans="8:9" x14ac:dyDescent="0.25">
      <c r="H71" s="1"/>
      <c r="I71" s="1"/>
    </row>
    <row r="72" spans="8:9" x14ac:dyDescent="0.25">
      <c r="H72" s="1"/>
      <c r="I72" s="1"/>
    </row>
    <row r="73" spans="8:9" x14ac:dyDescent="0.25">
      <c r="H73" s="1"/>
      <c r="I73" s="1"/>
    </row>
    <row r="74" spans="8:9" x14ac:dyDescent="0.25">
      <c r="H74" s="1"/>
      <c r="I74" s="1"/>
    </row>
    <row r="75" spans="8:9" x14ac:dyDescent="0.25">
      <c r="H75" s="1"/>
      <c r="I75" s="1"/>
    </row>
    <row r="76" spans="8:9" x14ac:dyDescent="0.25">
      <c r="H76" s="1"/>
      <c r="I76" s="1"/>
    </row>
    <row r="77" spans="8:9" x14ac:dyDescent="0.25">
      <c r="H77" s="1"/>
      <c r="I77" s="1"/>
    </row>
    <row r="78" spans="8:9" x14ac:dyDescent="0.25">
      <c r="H78" s="1"/>
      <c r="I78" s="1"/>
    </row>
    <row r="79" spans="8:9" x14ac:dyDescent="0.25">
      <c r="H79" s="1"/>
      <c r="I79" s="1"/>
    </row>
    <row r="80" spans="8:9" x14ac:dyDescent="0.25">
      <c r="H80" s="1"/>
      <c r="I80" s="1"/>
    </row>
    <row r="81" spans="8:9" x14ac:dyDescent="0.25">
      <c r="H81" s="1"/>
      <c r="I81" s="1"/>
    </row>
    <row r="82" spans="8:9" x14ac:dyDescent="0.25">
      <c r="H82" s="1"/>
      <c r="I82" s="1"/>
    </row>
    <row r="83" spans="8:9" x14ac:dyDescent="0.25">
      <c r="H83" s="1"/>
      <c r="I83" s="1"/>
    </row>
    <row r="84" spans="8:9" x14ac:dyDescent="0.25">
      <c r="H84" s="1"/>
      <c r="I84" s="1"/>
    </row>
    <row r="85" spans="8:9" x14ac:dyDescent="0.25">
      <c r="H85" s="1"/>
      <c r="I85" s="1"/>
    </row>
    <row r="86" spans="8:9" x14ac:dyDescent="0.25">
      <c r="H86" s="1"/>
      <c r="I86" s="1"/>
    </row>
    <row r="87" spans="8:9" x14ac:dyDescent="0.25">
      <c r="H87" s="1"/>
      <c r="I87" s="1"/>
    </row>
    <row r="88" spans="8:9" x14ac:dyDescent="0.25">
      <c r="H88" s="1"/>
      <c r="I88" s="1"/>
    </row>
    <row r="89" spans="8:9" x14ac:dyDescent="0.25">
      <c r="H89" s="1"/>
      <c r="I89" s="1"/>
    </row>
    <row r="90" spans="8:9" x14ac:dyDescent="0.25">
      <c r="H90" s="1"/>
      <c r="I90" s="1"/>
    </row>
    <row r="91" spans="8:9" x14ac:dyDescent="0.25">
      <c r="H91" s="1"/>
      <c r="I91" s="1"/>
    </row>
    <row r="92" spans="8:9" x14ac:dyDescent="0.25">
      <c r="H92" s="1"/>
      <c r="I92" s="1"/>
    </row>
    <row r="93" spans="8:9" x14ac:dyDescent="0.25">
      <c r="H93" s="1"/>
      <c r="I93" s="1"/>
    </row>
    <row r="94" spans="8:9" x14ac:dyDescent="0.25">
      <c r="H94" s="1"/>
      <c r="I94" s="1"/>
    </row>
    <row r="95" spans="8:9" x14ac:dyDescent="0.25">
      <c r="H95" s="1"/>
      <c r="I95" s="1"/>
    </row>
    <row r="96" spans="8:9" x14ac:dyDescent="0.25">
      <c r="H96" s="1"/>
      <c r="I96" s="1"/>
    </row>
    <row r="97" spans="8:9" x14ac:dyDescent="0.25">
      <c r="H97" s="1"/>
      <c r="I97" s="1"/>
    </row>
    <row r="98" spans="8:9" x14ac:dyDescent="0.25">
      <c r="H98" s="1"/>
      <c r="I98" s="1"/>
    </row>
    <row r="99" spans="8:9" x14ac:dyDescent="0.25">
      <c r="H99" s="1"/>
      <c r="I99" s="1"/>
    </row>
    <row r="100" spans="8:9" x14ac:dyDescent="0.25">
      <c r="H100" s="1"/>
      <c r="I100" s="1"/>
    </row>
    <row r="101" spans="8:9" x14ac:dyDescent="0.25">
      <c r="H101" s="1"/>
      <c r="I101" s="1"/>
    </row>
    <row r="102" spans="8:9" x14ac:dyDescent="0.25">
      <c r="H102" s="1"/>
      <c r="I102" s="1"/>
    </row>
    <row r="103" spans="8:9" x14ac:dyDescent="0.25">
      <c r="H103" s="1"/>
      <c r="I103" s="1"/>
    </row>
    <row r="104" spans="8:9" x14ac:dyDescent="0.25">
      <c r="H104" s="1"/>
      <c r="I104" s="1"/>
    </row>
    <row r="105" spans="8:9" x14ac:dyDescent="0.25">
      <c r="H105" s="1"/>
      <c r="I105" s="1"/>
    </row>
    <row r="106" spans="8:9" x14ac:dyDescent="0.25">
      <c r="H106" s="1"/>
      <c r="I106" s="1"/>
    </row>
    <row r="107" spans="8:9" x14ac:dyDescent="0.25">
      <c r="H107" s="1"/>
      <c r="I107" s="1"/>
    </row>
    <row r="108" spans="8:9" x14ac:dyDescent="0.25">
      <c r="H108" s="1"/>
      <c r="I108" s="1"/>
    </row>
    <row r="109" spans="8:9" x14ac:dyDescent="0.25">
      <c r="H109" s="1"/>
      <c r="I109" s="1"/>
    </row>
    <row r="110" spans="8:9" x14ac:dyDescent="0.25">
      <c r="H110" s="1"/>
      <c r="I110" s="1"/>
    </row>
    <row r="111" spans="8:9" x14ac:dyDescent="0.25">
      <c r="H111" s="1"/>
      <c r="I111" s="1"/>
    </row>
  </sheetData>
  <mergeCells count="105">
    <mergeCell ref="A49:J49"/>
    <mergeCell ref="H24:J24"/>
    <mergeCell ref="H25:J25"/>
    <mergeCell ref="H26:J26"/>
    <mergeCell ref="A22:G22"/>
    <mergeCell ref="A23:G23"/>
    <mergeCell ref="A24:G24"/>
    <mergeCell ref="A25:G25"/>
    <mergeCell ref="A26:G26"/>
    <mergeCell ref="F38:H38"/>
    <mergeCell ref="I38:J38"/>
    <mergeCell ref="D39:E39"/>
    <mergeCell ref="F39:H39"/>
    <mergeCell ref="I39:J39"/>
    <mergeCell ref="A35:B35"/>
    <mergeCell ref="C35:D35"/>
    <mergeCell ref="E35:J35"/>
    <mergeCell ref="A36:E36"/>
    <mergeCell ref="F36:J36"/>
    <mergeCell ref="D37:E37"/>
    <mergeCell ref="F37:H37"/>
    <mergeCell ref="I37:J37"/>
    <mergeCell ref="I29:J29"/>
    <mergeCell ref="C44:D44"/>
    <mergeCell ref="A53:J53"/>
    <mergeCell ref="A54:J54"/>
    <mergeCell ref="A55:J55"/>
    <mergeCell ref="F40:J40"/>
    <mergeCell ref="H22:J22"/>
    <mergeCell ref="H23:J23"/>
    <mergeCell ref="A46:J46"/>
    <mergeCell ref="A47:J47"/>
    <mergeCell ref="A48:J48"/>
    <mergeCell ref="A50:J50"/>
    <mergeCell ref="A51:J51"/>
    <mergeCell ref="A52:J52"/>
    <mergeCell ref="A41:J41"/>
    <mergeCell ref="A42:B42"/>
    <mergeCell ref="E42:F42"/>
    <mergeCell ref="H42:I42"/>
    <mergeCell ref="D45:J45"/>
    <mergeCell ref="A40:B40"/>
    <mergeCell ref="D40:E40"/>
    <mergeCell ref="A38:B38"/>
    <mergeCell ref="D38:E38"/>
    <mergeCell ref="A34:B34"/>
    <mergeCell ref="C34:D34"/>
    <mergeCell ref="E34:J34"/>
    <mergeCell ref="I30:J30"/>
    <mergeCell ref="A31:C31"/>
    <mergeCell ref="D31:E31"/>
    <mergeCell ref="I31:J31"/>
    <mergeCell ref="A19:C19"/>
    <mergeCell ref="F19:H19"/>
    <mergeCell ref="A20:C20"/>
    <mergeCell ref="D20:E20"/>
    <mergeCell ref="F20:J20"/>
    <mergeCell ref="A32:C32"/>
    <mergeCell ref="D32:E32"/>
    <mergeCell ref="F32:J32"/>
    <mergeCell ref="A33:J33"/>
    <mergeCell ref="A27:C27"/>
    <mergeCell ref="A1:C8"/>
    <mergeCell ref="D1:J8"/>
    <mergeCell ref="A9:J9"/>
    <mergeCell ref="A10:B10"/>
    <mergeCell ref="C10:E10"/>
    <mergeCell ref="F10:G10"/>
    <mergeCell ref="H10:J10"/>
    <mergeCell ref="A16:C16"/>
    <mergeCell ref="D16:E16"/>
    <mergeCell ref="F16:J16"/>
    <mergeCell ref="A13:J13"/>
    <mergeCell ref="A14:C14"/>
    <mergeCell ref="I14:J14"/>
    <mergeCell ref="A15:C15"/>
    <mergeCell ref="D15:E15"/>
    <mergeCell ref="F15:H15"/>
    <mergeCell ref="I15:J15"/>
    <mergeCell ref="A30:C30"/>
    <mergeCell ref="D30:E30"/>
    <mergeCell ref="A43:B43"/>
    <mergeCell ref="E43:F43"/>
    <mergeCell ref="H43:I43"/>
    <mergeCell ref="A44:B44"/>
    <mergeCell ref="A11:B11"/>
    <mergeCell ref="C11:E11"/>
    <mergeCell ref="F11:G11"/>
    <mergeCell ref="H11:J11"/>
    <mergeCell ref="A12:B12"/>
    <mergeCell ref="C12:E12"/>
    <mergeCell ref="F12:G12"/>
    <mergeCell ref="H12:J12"/>
    <mergeCell ref="A17:C17"/>
    <mergeCell ref="D17:E17"/>
    <mergeCell ref="F17:J17"/>
    <mergeCell ref="A28:J28"/>
    <mergeCell ref="C29:D29"/>
    <mergeCell ref="E29:F29"/>
    <mergeCell ref="G29:H29"/>
    <mergeCell ref="G27:J27"/>
    <mergeCell ref="D27:F27"/>
    <mergeCell ref="A21:J21"/>
    <mergeCell ref="A18:D18"/>
    <mergeCell ref="F18:J18"/>
  </mergeCells>
  <conditionalFormatting sqref="D27 C37:C40 I37:I39 D16:D17 D19:D20 I19 E18 C42:C45">
    <cfRule type="containsBlanks" dxfId="6" priority="14">
      <formula>LEN(TRIM(C16))=0</formula>
    </cfRule>
    <cfRule type="containsBlanks" priority="15">
      <formula>LEN(TRIM(C16))=0</formula>
    </cfRule>
  </conditionalFormatting>
  <conditionalFormatting sqref="D45 F16:F18 E42:E43 F44 H42:H44 J44">
    <cfRule type="containsText" dxfId="5" priority="13" operator="containsText" text="Yes">
      <formula>NOT(ISERROR(SEARCH("Yes",D16)))</formula>
    </cfRule>
  </conditionalFormatting>
  <conditionalFormatting sqref="D37:D39">
    <cfRule type="containsText" dxfId="4" priority="12" operator="containsText" text="Other">
      <formula>NOT(ISERROR(SEARCH("Other",D37)))</formula>
    </cfRule>
  </conditionalFormatting>
  <conditionalFormatting sqref="F44 H44 J44">
    <cfRule type="containsText" dxfId="3" priority="11" operator="containsText" text="Yes">
      <formula>NOT(ISERROR(SEARCH("Yes",F44)))</formula>
    </cfRule>
  </conditionalFormatting>
  <conditionalFormatting sqref="E19 J19">
    <cfRule type="containsText" dxfId="2" priority="10" operator="containsText" text="special">
      <formula>NOT(ISERROR(SEARCH("special",E19)))</formula>
    </cfRule>
  </conditionalFormatting>
  <conditionalFormatting sqref="F20">
    <cfRule type="containsText" dxfId="1" priority="9" operator="containsText" text="other">
      <formula>NOT(ISERROR(SEARCH("other",F20)))</formula>
    </cfRule>
  </conditionalFormatting>
  <conditionalFormatting sqref="C29:F29 I29 D30:E32 I30:J31 C34:C35 H22:H26 E34:J35 C10:E12 H10:J12 E14 G14 D15:E15 I14:J15 G27:J27">
    <cfRule type="containsBlanks" dxfId="0" priority="8">
      <formula>LEN(TRIM(C10))=0</formula>
    </cfRule>
  </conditionalFormatting>
  <pageMargins left="0.17" right="0.17" top="0.17" bottom="0.17" header="0.17" footer="0.17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Source!$B$1:$B$3</xm:f>
          </x14:formula1>
          <xm:sqref>C40 C42:C45 D16:D17 E18</xm:sqref>
        </x14:dataValidation>
        <x14:dataValidation type="list" allowBlank="1" showInputMessage="1" showErrorMessage="1">
          <x14:formula1>
            <xm:f>Source!$N$1:$N$5</xm:f>
          </x14:formula1>
          <xm:sqref>C35:D35</xm:sqref>
        </x14:dataValidation>
        <x14:dataValidation type="list" allowBlank="1" showInputMessage="1" showErrorMessage="1">
          <x14:formula1>
            <xm:f>Source!$J$2:$J$5</xm:f>
          </x14:formula1>
          <xm:sqref>C29</xm:sqref>
        </x14:dataValidation>
        <x14:dataValidation type="list" allowBlank="1" showInputMessage="1" showErrorMessage="1">
          <x14:formula1>
            <xm:f>Source!$E$1:$E$3</xm:f>
          </x14:formula1>
          <xm:sqref>C39</xm:sqref>
        </x14:dataValidation>
        <x14:dataValidation type="list" allowBlank="1" showInputMessage="1" showErrorMessage="1">
          <x14:formula1>
            <xm:f>Source!$D$1:$D$3</xm:f>
          </x14:formula1>
          <xm:sqref>C38</xm:sqref>
        </x14:dataValidation>
        <x14:dataValidation type="list" allowBlank="1" showInputMessage="1" showErrorMessage="1">
          <x14:formula1>
            <xm:f>Source!$C$1:$C$5</xm:f>
          </x14:formula1>
          <xm:sqref>C37</xm:sqref>
        </x14:dataValidation>
        <x14:dataValidation type="list" allowBlank="1" showInputMessage="1" showErrorMessage="1">
          <x14:formula1>
            <xm:f>Source!$H$1:$H$4</xm:f>
          </x14:formula1>
          <xm:sqref>I39</xm:sqref>
        </x14:dataValidation>
        <x14:dataValidation type="list" allowBlank="1" showInputMessage="1" showErrorMessage="1">
          <x14:formula1>
            <xm:f>Source!$G$1:$G$9</xm:f>
          </x14:formula1>
          <xm:sqref>I38</xm:sqref>
        </x14:dataValidation>
        <x14:dataValidation type="list" allowBlank="1" showInputMessage="1" showErrorMessage="1">
          <x14:formula1>
            <xm:f>Source!$F$1:$F$5</xm:f>
          </x14:formula1>
          <xm:sqref>I37</xm:sqref>
        </x14:dataValidation>
        <x14:dataValidation type="list" allowBlank="1" showInputMessage="1" showErrorMessage="1">
          <x14:formula1>
            <xm:f>Source!$A$1:$A$5</xm:f>
          </x14:formula1>
          <xm:sqref>H12:J12</xm:sqref>
        </x14:dataValidation>
        <x14:dataValidation type="list" allowBlank="1" showInputMessage="1" showErrorMessage="1">
          <x14:formula1>
            <xm:f>Source!$K$1:$K$3</xm:f>
          </x14:formula1>
          <xm:sqref>I19 D19</xm:sqref>
        </x14:dataValidation>
        <x14:dataValidation type="list" allowBlank="1" showInputMessage="1" showErrorMessage="1">
          <x14:formula1>
            <xm:f>Source!$L$1:$L$6</xm:f>
          </x14:formula1>
          <xm:sqref>D20</xm:sqref>
        </x14:dataValidation>
        <x14:dataValidation type="list" allowBlank="1" showInputMessage="1" showErrorMessage="1">
          <x14:formula1>
            <xm:f>Source!$M$1:$M$6</xm:f>
          </x14:formula1>
          <xm:sqref>C34:D34</xm:sqref>
        </x14:dataValidation>
        <x14:dataValidation type="list" allowBlank="1" showInputMessage="1" showErrorMessage="1">
          <x14:formula1>
            <xm:f>Source!$I$1:$I$6</xm:f>
          </x14:formula1>
          <xm:sqref>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C5" sqref="C5"/>
    </sheetView>
  </sheetViews>
  <sheetFormatPr defaultRowHeight="15" x14ac:dyDescent="0.25"/>
  <cols>
    <col min="1" max="1" width="5" style="2" bestFit="1" customWidth="1"/>
    <col min="2" max="2" width="4" style="2" bestFit="1" customWidth="1"/>
    <col min="3" max="3" width="6.140625" style="2" bestFit="1" customWidth="1"/>
    <col min="4" max="5" width="7.5703125" style="2" bestFit="1" customWidth="1"/>
    <col min="6" max="6" width="9.140625" style="2"/>
    <col min="7" max="7" width="21.85546875" style="2" bestFit="1" customWidth="1"/>
    <col min="8" max="8" width="18.42578125" style="2" bestFit="1" customWidth="1"/>
    <col min="9" max="9" width="47.140625" style="2" bestFit="1" customWidth="1"/>
    <col min="10" max="10" width="33.85546875" style="2" bestFit="1" customWidth="1"/>
    <col min="11" max="11" width="13.42578125" style="2" bestFit="1" customWidth="1"/>
    <col min="12" max="12" width="14.7109375" style="2" bestFit="1" customWidth="1"/>
    <col min="13" max="13" width="12.7109375" style="2" bestFit="1" customWidth="1"/>
    <col min="14" max="14" width="13.85546875" style="2" bestFit="1" customWidth="1"/>
    <col min="15" max="15" width="59.42578125" style="2" bestFit="1" customWidth="1"/>
    <col min="16" max="16384" width="9.140625" style="2"/>
  </cols>
  <sheetData>
    <row r="1" spans="1:15" x14ac:dyDescent="0.25">
      <c r="O1" s="24" t="s">
        <v>73</v>
      </c>
    </row>
    <row r="2" spans="1:15" ht="60" x14ac:dyDescent="0.25">
      <c r="A2" s="2" t="s">
        <v>98</v>
      </c>
      <c r="B2" s="2" t="s">
        <v>77</v>
      </c>
      <c r="C2" s="18" t="s">
        <v>2</v>
      </c>
      <c r="D2" s="2" t="s">
        <v>0</v>
      </c>
      <c r="E2" s="2" t="s">
        <v>3</v>
      </c>
      <c r="F2" s="18" t="s">
        <v>57</v>
      </c>
      <c r="G2" s="18" t="s">
        <v>57</v>
      </c>
      <c r="H2" s="18" t="s">
        <v>52</v>
      </c>
      <c r="I2" s="2" t="s">
        <v>55</v>
      </c>
      <c r="J2" s="2" t="s">
        <v>56</v>
      </c>
      <c r="K2" s="2" t="s">
        <v>57</v>
      </c>
      <c r="L2" s="2" t="s">
        <v>58</v>
      </c>
      <c r="M2" s="2" t="s">
        <v>59</v>
      </c>
      <c r="N2" s="2" t="s">
        <v>57</v>
      </c>
      <c r="O2" s="37" t="s">
        <v>74</v>
      </c>
    </row>
    <row r="3" spans="1:15" ht="75" x14ac:dyDescent="0.25">
      <c r="A3" s="2" t="s">
        <v>99</v>
      </c>
      <c r="B3" s="2" t="s">
        <v>59</v>
      </c>
      <c r="C3" s="18" t="s">
        <v>5</v>
      </c>
      <c r="D3" s="2" t="s">
        <v>1</v>
      </c>
      <c r="E3" s="2" t="s">
        <v>4</v>
      </c>
      <c r="F3" s="2" t="s">
        <v>78</v>
      </c>
      <c r="G3" s="2" t="s">
        <v>79</v>
      </c>
      <c r="H3" s="2" t="s">
        <v>53</v>
      </c>
      <c r="I3" s="18" t="s">
        <v>60</v>
      </c>
      <c r="J3" s="2" t="s">
        <v>66</v>
      </c>
      <c r="K3" s="2" t="s">
        <v>61</v>
      </c>
      <c r="L3" s="24" t="s">
        <v>62</v>
      </c>
      <c r="M3" s="18" t="s">
        <v>63</v>
      </c>
      <c r="N3" s="2" t="s">
        <v>64</v>
      </c>
      <c r="O3" s="37" t="s">
        <v>75</v>
      </c>
    </row>
    <row r="4" spans="1:15" ht="60" x14ac:dyDescent="0.25">
      <c r="A4" s="2" t="s">
        <v>100</v>
      </c>
      <c r="C4" s="18" t="s">
        <v>11</v>
      </c>
      <c r="D4" s="18" t="s">
        <v>69</v>
      </c>
      <c r="E4" s="18" t="s">
        <v>69</v>
      </c>
      <c r="F4" s="2" t="s">
        <v>6</v>
      </c>
      <c r="G4" s="2" t="s">
        <v>85</v>
      </c>
      <c r="H4" s="2" t="s">
        <v>54</v>
      </c>
      <c r="I4" s="18" t="s">
        <v>65</v>
      </c>
      <c r="J4" s="24" t="s">
        <v>67</v>
      </c>
      <c r="L4" s="2" t="s">
        <v>9</v>
      </c>
      <c r="M4" s="2" t="s">
        <v>68</v>
      </c>
      <c r="N4" s="2" t="s">
        <v>81</v>
      </c>
      <c r="O4" s="37" t="s">
        <v>76</v>
      </c>
    </row>
    <row r="5" spans="1:15" x14ac:dyDescent="0.25">
      <c r="A5" s="2" t="s">
        <v>101</v>
      </c>
      <c r="C5" s="18" t="s">
        <v>69</v>
      </c>
      <c r="F5" s="2" t="s">
        <v>7</v>
      </c>
      <c r="G5" s="2" t="s">
        <v>80</v>
      </c>
      <c r="I5" s="24" t="s">
        <v>70</v>
      </c>
      <c r="J5" s="2" t="s">
        <v>69</v>
      </c>
      <c r="L5" s="2" t="s">
        <v>10</v>
      </c>
      <c r="M5" s="18" t="s">
        <v>72</v>
      </c>
      <c r="N5" s="2" t="s">
        <v>71</v>
      </c>
    </row>
    <row r="6" spans="1:15" x14ac:dyDescent="0.25">
      <c r="G6" s="2" t="s">
        <v>84</v>
      </c>
      <c r="I6" s="2" t="s">
        <v>59</v>
      </c>
      <c r="L6" s="2" t="s">
        <v>69</v>
      </c>
      <c r="M6" s="18" t="s">
        <v>69</v>
      </c>
    </row>
    <row r="7" spans="1:15" x14ac:dyDescent="0.25">
      <c r="G7" s="2" t="s">
        <v>78</v>
      </c>
    </row>
    <row r="8" spans="1:15" x14ac:dyDescent="0.25">
      <c r="G8" s="18" t="s">
        <v>82</v>
      </c>
      <c r="M8" s="18"/>
    </row>
    <row r="9" spans="1:15" x14ac:dyDescent="0.25">
      <c r="G9" s="18" t="s">
        <v>83</v>
      </c>
      <c r="J9" s="24"/>
    </row>
    <row r="10" spans="1:15" x14ac:dyDescent="0.25">
      <c r="F10" s="24" t="s">
        <v>57</v>
      </c>
      <c r="G10" s="18"/>
      <c r="J10" s="24" t="s">
        <v>12</v>
      </c>
    </row>
    <row r="11" spans="1:15" x14ac:dyDescent="0.25">
      <c r="F11" s="24" t="s">
        <v>78</v>
      </c>
      <c r="J11" s="24" t="s">
        <v>13</v>
      </c>
    </row>
    <row r="12" spans="1:15" x14ac:dyDescent="0.25">
      <c r="F12" s="24" t="s">
        <v>79</v>
      </c>
      <c r="J12" s="24" t="s">
        <v>14</v>
      </c>
    </row>
    <row r="13" spans="1:15" x14ac:dyDescent="0.25">
      <c r="F13" s="24" t="s">
        <v>6</v>
      </c>
      <c r="J13" s="24" t="s">
        <v>15</v>
      </c>
    </row>
    <row r="14" spans="1:15" x14ac:dyDescent="0.25">
      <c r="F14" s="24" t="s">
        <v>7</v>
      </c>
      <c r="J14" s="24" t="s">
        <v>16</v>
      </c>
    </row>
    <row r="15" spans="1:15" x14ac:dyDescent="0.25">
      <c r="J15" s="24" t="s">
        <v>17</v>
      </c>
    </row>
    <row r="16" spans="1:15" x14ac:dyDescent="0.25">
      <c r="J16" s="24" t="s">
        <v>18</v>
      </c>
    </row>
    <row r="17" spans="10:10" x14ac:dyDescent="0.25">
      <c r="J17" s="24" t="s">
        <v>19</v>
      </c>
    </row>
    <row r="18" spans="10:10" x14ac:dyDescent="0.25">
      <c r="J18" s="24" t="s">
        <v>20</v>
      </c>
    </row>
    <row r="19" spans="10:10" x14ac:dyDescent="0.25">
      <c r="J19" s="24" t="s">
        <v>21</v>
      </c>
    </row>
    <row r="20" spans="10:10" x14ac:dyDescent="0.25">
      <c r="J20" s="24" t="s">
        <v>22</v>
      </c>
    </row>
    <row r="21" spans="10:10" x14ac:dyDescent="0.25">
      <c r="J21" s="24" t="s">
        <v>23</v>
      </c>
    </row>
    <row r="22" spans="10:10" x14ac:dyDescent="0.25">
      <c r="J22" s="24" t="s">
        <v>24</v>
      </c>
    </row>
    <row r="23" spans="10:10" x14ac:dyDescent="0.25">
      <c r="J23" s="24" t="s">
        <v>25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shing Word Document" ma:contentTypeID="0x010100EFF05CF85E0F4EED85C6E6A00C427494007BA381BE415D4427AA41283121BBD57E00CE3C59C737D127489FE733A49B4BEA4A" ma:contentTypeVersion="2" ma:contentTypeDescription="Alfa Laval Word Template with Publishing Content Type" ma:contentTypeScope="" ma:versionID="53f1c4ae2dd5ac012606f475ca8357a7">
  <xsd:schema xmlns:xsd="http://www.w3.org/2001/XMLSchema" xmlns:xs="http://www.w3.org/2001/XMLSchema" xmlns:p="http://schemas.microsoft.com/office/2006/metadata/properties" xmlns:ns2="04334876-f390-40a3-8172-10e7c4906fd1" xmlns:ns3="0df5ccfb-0845-4b31-b548-50e934694dc0" targetNamespace="http://schemas.microsoft.com/office/2006/metadata/properties" ma:root="true" ma:fieldsID="94292a7828deaf424db52957fe52a748" ns2:_="" ns3:_="">
    <xsd:import namespace="04334876-f390-40a3-8172-10e7c4906fd1"/>
    <xsd:import namespace="0df5ccfb-0845-4b31-b548-50e934694dc0"/>
    <xsd:element name="properties">
      <xsd:complexType>
        <xsd:sequence>
          <xsd:element name="documentManagement">
            <xsd:complexType>
              <xsd:all>
                <xsd:element ref="ns2:pubALOwner" minOccurs="0"/>
                <xsd:element ref="ns2:pubALPublishedTo" minOccurs="0"/>
                <xsd:element ref="ns2:pubALPublishedBy" minOccurs="0"/>
                <xsd:element ref="ns2:pubALPublished" minOccurs="0"/>
                <xsd:element ref="ns2:pubALLatestVersionPublished" minOccurs="0"/>
                <xsd:element ref="ns2:pubALListId" minOccurs="0"/>
                <xsd:element ref="ns2:pubALSiteId" minOccurs="0"/>
                <xsd:element ref="ns2:pubALWebId" minOccurs="0"/>
                <xsd:element ref="ns2:pubALDocId" minOccurs="0"/>
                <xsd:element ref="ns3:Document_x0020_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34876-f390-40a3-8172-10e7c4906fd1" elementFormDefault="qualified">
    <xsd:import namespace="http://schemas.microsoft.com/office/2006/documentManagement/types"/>
    <xsd:import namespace="http://schemas.microsoft.com/office/infopath/2007/PartnerControls"/>
    <xsd:element name="pubALOwner" ma:index="8" nillable="true" ma:displayName="Owner" ma:description="" ma:internalName="pubALOwn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ALPublishedTo" ma:index="9" nillable="true" ma:displayName="PublishedTo" ma:description="" ma:internalName="pubALPublishedTo" ma:readOnly="true">
      <xsd:simpleType>
        <xsd:restriction base="dms:Note"/>
      </xsd:simpleType>
    </xsd:element>
    <xsd:element name="pubALPublishedBy" ma:index="10" nillable="true" ma:displayName="Published by" ma:description="" ma:internalName="pubAL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ALPublished" ma:index="11" nillable="true" ma:displayName="Published" ma:description="" ma:format="DateTime" ma:internalName="pubALPublished" ma:readOnly="true">
      <xsd:simpleType>
        <xsd:restriction base="dms:DateTime"/>
      </xsd:simpleType>
    </xsd:element>
    <xsd:element name="pubALLatestVersionPublished" ma:index="12" nillable="true" ma:displayName="Latest version published" ma:description="" ma:internalName="pubALLatestVersionPublished" ma:readOnly="true">
      <xsd:simpleType>
        <xsd:restriction base="dms:Boolean"/>
      </xsd:simpleType>
    </xsd:element>
    <xsd:element name="pubALListId" ma:index="13" nillable="true" ma:displayName="ListId" ma:description="" ma:hidden="true" ma:internalName="pubALListId">
      <xsd:simpleType>
        <xsd:restriction base="dms:Unknown"/>
      </xsd:simpleType>
    </xsd:element>
    <xsd:element name="pubALSiteId" ma:index="14" nillable="true" ma:displayName="SiteId" ma:description="" ma:hidden="true" ma:internalName="pubALSiteId">
      <xsd:simpleType>
        <xsd:restriction base="dms:Unknown"/>
      </xsd:simpleType>
    </xsd:element>
    <xsd:element name="pubALWebId" ma:index="15" nillable="true" ma:displayName="WebId" ma:description="" ma:hidden="true" ma:internalName="pubALWebId">
      <xsd:simpleType>
        <xsd:restriction base="dms:Unknown"/>
      </xsd:simpleType>
    </xsd:element>
    <xsd:element name="pubALDocId" ma:index="16" nillable="true" ma:displayName="DocId" ma:description="" ma:hidden="true" ma:internalName="pubALDoc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5ccfb-0845-4b31-b548-50e934694dc0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17" nillable="true" ma:displayName="Document owner" ma:internalName="Document_x0020_own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e65f961-21dd-4eb8-a918-64fe56625263" ContentTypeId="0x010100EFF05CF85E0F4EED85C6E6A00C427494007BA381BE415D4427AA41283121BBD57E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ALWebId xmlns="04334876-f390-40a3-8172-10e7c4906fd1" xsi:nil="true"/>
    <Document_x0020_owner xmlns="0df5ccfb-0845-4b31-b548-50e934694dc0">Paolo Zapparoli</Document_x0020_owner>
    <pubALDocId xmlns="04334876-f390-40a3-8172-10e7c4906fd1" xsi:nil="true"/>
    <pubALListId xmlns="04334876-f390-40a3-8172-10e7c4906fd1" xsi:nil="true"/>
    <pubALSiteId xmlns="04334876-f390-40a3-8172-10e7c4906fd1" xsi:nil="true"/>
  </documentManagement>
</p:properties>
</file>

<file path=customXml/itemProps1.xml><?xml version="1.0" encoding="utf-8"?>
<ds:datastoreItem xmlns:ds="http://schemas.openxmlformats.org/officeDocument/2006/customXml" ds:itemID="{81E27661-2025-4C2B-AFBD-E351B9016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334876-f390-40a3-8172-10e7c4906fd1"/>
    <ds:schemaRef ds:uri="0df5ccfb-0845-4b31-b548-50e934694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83445D-F3B1-4110-A35C-4498A05A866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54E7F3D-6D99-40C3-B08D-C7C121E34F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D7AD5B-88A8-42CA-A876-932D2A2A0D84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0df5ccfb-0845-4b31-b548-50e934694dc0"/>
    <ds:schemaRef ds:uri="04334876-f390-40a3-8172-10e7c4906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Однопоточные сухие охладители</vt:lpstr>
      <vt:lpstr>Source</vt:lpstr>
    </vt:vector>
  </TitlesOfParts>
  <Company>Alfa Laval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Quotation template</dc:title>
  <dc:creator>Riccardo Petris</dc:creator>
  <cp:lastModifiedBy>ООО РЕАЛ</cp:lastModifiedBy>
  <cp:lastPrinted>2011-01-26T10:51:22Z</cp:lastPrinted>
  <dcterms:created xsi:type="dcterms:W3CDTF">2011-01-25T09:11:37Z</dcterms:created>
  <dcterms:modified xsi:type="dcterms:W3CDTF">2016-09-22T09:09:16Z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0x010100EFF05CF85E0F4EED85C6E6A00C427494007BA381BE415D4427AA41283121BBD57E00CE3C59C737D127489FE733A49B4BEA4A</vt:lpwstr>
  </property>
</Properties>
</file>